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256\Documents\"/>
    </mc:Choice>
  </mc:AlternateContent>
  <xr:revisionPtr revIDLastSave="0" documentId="13_ncr:1_{7911D610-7EF9-4375-AA39-0C5A74C4EC7A}" xr6:coauthVersionLast="47" xr6:coauthVersionMax="47" xr10:uidLastSave="{00000000-0000-0000-0000-000000000000}"/>
  <bookViews>
    <workbookView xWindow="-108" yWindow="-108" windowWidth="23256" windowHeight="12456" xr2:uid="{8682A093-D761-477A-A5B9-1BFDB3CA7408}"/>
  </bookViews>
  <sheets>
    <sheet name="Budget Template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2" l="1"/>
  <c r="B52" i="2" s="1"/>
  <c r="B50" i="2"/>
  <c r="B49" i="2"/>
  <c r="B48" i="2"/>
  <c r="B56" i="2" s="1"/>
  <c r="B61" i="1"/>
  <c r="B60" i="1"/>
  <c r="B59" i="1"/>
  <c r="B51" i="1"/>
  <c r="B50" i="1"/>
  <c r="B49" i="1"/>
  <c r="B48" i="1"/>
  <c r="B55" i="1" s="1"/>
  <c r="B61" i="2" l="1"/>
  <c r="B55" i="2"/>
  <c r="B60" i="2" s="1"/>
  <c r="B57" i="2"/>
  <c r="B62" i="2" s="1"/>
  <c r="B56" i="1"/>
  <c r="B54" i="1"/>
</calcChain>
</file>

<file path=xl/sharedStrings.xml><?xml version="1.0" encoding="utf-8"?>
<sst xmlns="http://schemas.openxmlformats.org/spreadsheetml/2006/main" count="116" uniqueCount="53">
  <si>
    <t>Amount</t>
  </si>
  <si>
    <t>Take-Home Pay</t>
  </si>
  <si>
    <t>Income 1:</t>
  </si>
  <si>
    <t>Income 2:</t>
  </si>
  <si>
    <t>Side Income:</t>
  </si>
  <si>
    <t>Necessary Expenses</t>
  </si>
  <si>
    <t>Housing</t>
  </si>
  <si>
    <t>Car Payment</t>
  </si>
  <si>
    <t>Gas/Fuel</t>
  </si>
  <si>
    <t>Public Transportation</t>
  </si>
  <si>
    <t>Health Insurance</t>
  </si>
  <si>
    <t>Home/Renter's Insurance</t>
  </si>
  <si>
    <t>Car Insurance</t>
  </si>
  <si>
    <t>Other Insurance Costs</t>
  </si>
  <si>
    <t>Groceries</t>
  </si>
  <si>
    <t>Phone Bill</t>
  </si>
  <si>
    <t>Internet Bill</t>
  </si>
  <si>
    <t>Electricity Bill</t>
  </si>
  <si>
    <t>Water Bill</t>
  </si>
  <si>
    <t>Garbage Bill</t>
  </si>
  <si>
    <t>Other Health Costs</t>
  </si>
  <si>
    <t>Car Repairs/Other Transport Costs</t>
  </si>
  <si>
    <t>Other Necessary Expenses</t>
  </si>
  <si>
    <t>Minimum Loan Payments</t>
  </si>
  <si>
    <t>Non-Necessary Expenses</t>
  </si>
  <si>
    <t>Restaurants/Takeout</t>
  </si>
  <si>
    <t>Presents</t>
  </si>
  <si>
    <t>Non-Necessary Clothes</t>
  </si>
  <si>
    <t>Hygiene Items</t>
  </si>
  <si>
    <t>Events</t>
  </si>
  <si>
    <t>Alcohol</t>
  </si>
  <si>
    <t>Travel</t>
  </si>
  <si>
    <t>Hobbies</t>
  </si>
  <si>
    <t>Self-Care (Massages, Manicures, etc.)</t>
  </si>
  <si>
    <t>Donations</t>
  </si>
  <si>
    <t>Other Non-Necessary Expenses</t>
  </si>
  <si>
    <t>TV/Streaming</t>
  </si>
  <si>
    <t>Totals</t>
  </si>
  <si>
    <t>Income</t>
  </si>
  <si>
    <t>Spending Targets</t>
  </si>
  <si>
    <t>Difference</t>
  </si>
  <si>
    <t>Saving/Debt Repayments</t>
  </si>
  <si>
    <t>Retirement Savings</t>
  </si>
  <si>
    <t>Emergency Fund</t>
  </si>
  <si>
    <t>Savings Account</t>
  </si>
  <si>
    <t>Excess Loan Payments</t>
  </si>
  <si>
    <t>Saving/Debt Payments</t>
  </si>
  <si>
    <t>*This is bundled in with my water bill</t>
  </si>
  <si>
    <t>*This is already fully funded for me</t>
  </si>
  <si>
    <t>Left over</t>
  </si>
  <si>
    <t>*My health and long-term care insurance is automatically deducted from my paycheck</t>
  </si>
  <si>
    <t>*I have a bus pass through work and primarily walk everywhere. I also share a car with my partner. He pays for gas, we share maintenance costs, and I bought the car and paid it off years ago.</t>
  </si>
  <si>
    <t>*Note that a negative amount means I under-spend in this area, whereas a positive amount means I over-spend.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</si>
</sst>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8037-DAB3-4917-9DDF-AC96B1CB461F}">
  <dimension ref="A1:B61"/>
  <sheetViews>
    <sheetView tabSelected="1" workbookViewId="0">
      <selection activeCell="E16" sqref="E16"/>
    </sheetView>
  </sheetViews>
  <sheetFormatPr defaultRowHeight="15" x14ac:dyDescent="0.25"/>
  <cols>
    <col min="1" max="1" width="30.140625" customWidth="1"/>
    <col min="2" max="2" width="14.5703125" customWidth="1"/>
  </cols>
  <sheetData>
    <row r="1" spans="1:2" x14ac:dyDescent="0.25">
      <c r="B1" s="2" t="s">
        <v>0</v>
      </c>
    </row>
    <row r="2" spans="1:2" x14ac:dyDescent="0.25">
      <c r="A2" s="1" t="s">
        <v>1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7" spans="1:2" x14ac:dyDescent="0.25">
      <c r="A7" s="1" t="s">
        <v>5</v>
      </c>
    </row>
    <row r="8" spans="1:2" x14ac:dyDescent="0.25">
      <c r="A8" t="s">
        <v>6</v>
      </c>
    </row>
    <row r="9" spans="1:2" x14ac:dyDescent="0.25">
      <c r="A9" t="s">
        <v>14</v>
      </c>
    </row>
    <row r="10" spans="1:2" x14ac:dyDescent="0.25">
      <c r="A10" t="s">
        <v>7</v>
      </c>
    </row>
    <row r="11" spans="1:2" x14ac:dyDescent="0.25">
      <c r="A11" t="s">
        <v>8</v>
      </c>
    </row>
    <row r="12" spans="1:2" x14ac:dyDescent="0.25">
      <c r="A12" t="s">
        <v>9</v>
      </c>
    </row>
    <row r="13" spans="1:2" x14ac:dyDescent="0.25">
      <c r="A13" t="s">
        <v>21</v>
      </c>
    </row>
    <row r="14" spans="1:2" x14ac:dyDescent="0.25">
      <c r="A14" t="s">
        <v>10</v>
      </c>
    </row>
    <row r="15" spans="1:2" x14ac:dyDescent="0.25">
      <c r="A15" t="s">
        <v>20</v>
      </c>
    </row>
    <row r="16" spans="1:2" x14ac:dyDescent="0.25">
      <c r="A16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15</v>
      </c>
    </row>
    <row r="23" spans="1:1" x14ac:dyDescent="0.25">
      <c r="A23" t="s">
        <v>16</v>
      </c>
    </row>
    <row r="24" spans="1:1" x14ac:dyDescent="0.25">
      <c r="A24" t="s">
        <v>23</v>
      </c>
    </row>
    <row r="25" spans="1:1" x14ac:dyDescent="0.25">
      <c r="A25" t="s">
        <v>22</v>
      </c>
    </row>
    <row r="26" spans="1:1" x14ac:dyDescent="0.25">
      <c r="A26" t="s">
        <v>28</v>
      </c>
    </row>
    <row r="28" spans="1:1" x14ac:dyDescent="0.25">
      <c r="A28" s="1" t="s">
        <v>24</v>
      </c>
    </row>
    <row r="29" spans="1:1" x14ac:dyDescent="0.25">
      <c r="A29" t="s">
        <v>25</v>
      </c>
    </row>
    <row r="30" spans="1:1" x14ac:dyDescent="0.25">
      <c r="A30" t="s">
        <v>30</v>
      </c>
    </row>
    <row r="31" spans="1:1" x14ac:dyDescent="0.25">
      <c r="A31" t="s">
        <v>29</v>
      </c>
    </row>
    <row r="32" spans="1:1" x14ac:dyDescent="0.25">
      <c r="A32" t="s">
        <v>26</v>
      </c>
    </row>
    <row r="33" spans="1:2" x14ac:dyDescent="0.25">
      <c r="A33" t="s">
        <v>27</v>
      </c>
    </row>
    <row r="34" spans="1:2" x14ac:dyDescent="0.25">
      <c r="A34" t="s">
        <v>31</v>
      </c>
    </row>
    <row r="35" spans="1:2" x14ac:dyDescent="0.25">
      <c r="A35" t="s">
        <v>32</v>
      </c>
    </row>
    <row r="36" spans="1:2" x14ac:dyDescent="0.25">
      <c r="A36" t="s">
        <v>36</v>
      </c>
    </row>
    <row r="37" spans="1:2" x14ac:dyDescent="0.25">
      <c r="A37" t="s">
        <v>33</v>
      </c>
    </row>
    <row r="38" spans="1:2" x14ac:dyDescent="0.25">
      <c r="A38" t="s">
        <v>34</v>
      </c>
    </row>
    <row r="39" spans="1:2" x14ac:dyDescent="0.25">
      <c r="A39" t="s">
        <v>35</v>
      </c>
    </row>
    <row r="41" spans="1:2" x14ac:dyDescent="0.25">
      <c r="A41" s="1" t="s">
        <v>41</v>
      </c>
    </row>
    <row r="42" spans="1:2" x14ac:dyDescent="0.25">
      <c r="A42" t="s">
        <v>42</v>
      </c>
    </row>
    <row r="43" spans="1:2" x14ac:dyDescent="0.25">
      <c r="A43" t="s">
        <v>43</v>
      </c>
    </row>
    <row r="44" spans="1:2" x14ac:dyDescent="0.25">
      <c r="A44" t="s">
        <v>44</v>
      </c>
    </row>
    <row r="45" spans="1:2" x14ac:dyDescent="0.25">
      <c r="A45" t="s">
        <v>45</v>
      </c>
    </row>
    <row r="47" spans="1:2" x14ac:dyDescent="0.25">
      <c r="A47" s="1" t="s">
        <v>37</v>
      </c>
    </row>
    <row r="48" spans="1:2" x14ac:dyDescent="0.25">
      <c r="A48" t="s">
        <v>38</v>
      </c>
      <c r="B48">
        <f>SUM(B3:B6)</f>
        <v>0</v>
      </c>
    </row>
    <row r="49" spans="1:2" x14ac:dyDescent="0.25">
      <c r="A49" t="s">
        <v>5</v>
      </c>
      <c r="B49">
        <f>SUM(B8:B27)</f>
        <v>0</v>
      </c>
    </row>
    <row r="50" spans="1:2" x14ac:dyDescent="0.25">
      <c r="A50" t="s">
        <v>24</v>
      </c>
      <c r="B50">
        <f>SUM(B29:B40)</f>
        <v>0</v>
      </c>
    </row>
    <row r="51" spans="1:2" x14ac:dyDescent="0.25">
      <c r="A51" t="s">
        <v>46</v>
      </c>
      <c r="B51">
        <f>SUM(B42:B46)</f>
        <v>0</v>
      </c>
    </row>
    <row r="53" spans="1:2" x14ac:dyDescent="0.25">
      <c r="A53" s="1" t="s">
        <v>39</v>
      </c>
    </row>
    <row r="54" spans="1:2" x14ac:dyDescent="0.25">
      <c r="A54" t="s">
        <v>5</v>
      </c>
      <c r="B54">
        <f>B48*0.5</f>
        <v>0</v>
      </c>
    </row>
    <row r="55" spans="1:2" x14ac:dyDescent="0.25">
      <c r="A55" t="s">
        <v>24</v>
      </c>
      <c r="B55">
        <f>B48*0.3</f>
        <v>0</v>
      </c>
    </row>
    <row r="56" spans="1:2" x14ac:dyDescent="0.25">
      <c r="A56" t="s">
        <v>46</v>
      </c>
      <c r="B56">
        <f>B48*0.2</f>
        <v>0</v>
      </c>
    </row>
    <row r="58" spans="1:2" x14ac:dyDescent="0.25">
      <c r="A58" s="1" t="s">
        <v>40</v>
      </c>
    </row>
    <row r="59" spans="1:2" x14ac:dyDescent="0.25">
      <c r="A59" t="s">
        <v>5</v>
      </c>
      <c r="B59">
        <f>B49-B54</f>
        <v>0</v>
      </c>
    </row>
    <row r="60" spans="1:2" x14ac:dyDescent="0.25">
      <c r="A60" t="s">
        <v>24</v>
      </c>
      <c r="B60">
        <f>B50-B55</f>
        <v>0</v>
      </c>
    </row>
    <row r="61" spans="1:2" x14ac:dyDescent="0.25">
      <c r="A61" t="s">
        <v>46</v>
      </c>
      <c r="B61">
        <f>B51-B56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D7A7-B815-4BAE-8E38-28EC0B352646}">
  <dimension ref="A1:C62"/>
  <sheetViews>
    <sheetView topLeftCell="A41" workbookViewId="0">
      <selection activeCell="C60" sqref="C60"/>
    </sheetView>
  </sheetViews>
  <sheetFormatPr defaultRowHeight="15" x14ac:dyDescent="0.25"/>
  <cols>
    <col min="1" max="1" width="30.140625" customWidth="1"/>
    <col min="2" max="2" width="14.5703125" customWidth="1"/>
  </cols>
  <sheetData>
    <row r="1" spans="1:3" x14ac:dyDescent="0.25">
      <c r="B1" s="2" t="s">
        <v>0</v>
      </c>
    </row>
    <row r="2" spans="1:3" x14ac:dyDescent="0.25">
      <c r="A2" s="1" t="s">
        <v>1</v>
      </c>
    </row>
    <row r="3" spans="1:3" x14ac:dyDescent="0.25">
      <c r="A3" t="s">
        <v>2</v>
      </c>
      <c r="B3">
        <v>5804</v>
      </c>
    </row>
    <row r="4" spans="1:3" x14ac:dyDescent="0.25">
      <c r="A4" t="s">
        <v>3</v>
      </c>
    </row>
    <row r="5" spans="1:3" x14ac:dyDescent="0.25">
      <c r="A5" t="s">
        <v>4</v>
      </c>
      <c r="B5">
        <v>250</v>
      </c>
    </row>
    <row r="7" spans="1:3" x14ac:dyDescent="0.25">
      <c r="A7" s="1" t="s">
        <v>5</v>
      </c>
    </row>
    <row r="8" spans="1:3" x14ac:dyDescent="0.25">
      <c r="A8" t="s">
        <v>6</v>
      </c>
      <c r="B8">
        <v>800</v>
      </c>
    </row>
    <row r="9" spans="1:3" x14ac:dyDescent="0.25">
      <c r="A9" t="s">
        <v>14</v>
      </c>
      <c r="B9">
        <v>315</v>
      </c>
    </row>
    <row r="10" spans="1:3" x14ac:dyDescent="0.25">
      <c r="A10" t="s">
        <v>7</v>
      </c>
      <c r="B10">
        <v>0</v>
      </c>
    </row>
    <row r="11" spans="1:3" x14ac:dyDescent="0.25">
      <c r="A11" t="s">
        <v>8</v>
      </c>
      <c r="B11">
        <v>0</v>
      </c>
    </row>
    <row r="12" spans="1:3" x14ac:dyDescent="0.25">
      <c r="A12" t="s">
        <v>9</v>
      </c>
      <c r="B12">
        <v>0</v>
      </c>
      <c r="C12" t="s">
        <v>51</v>
      </c>
    </row>
    <row r="13" spans="1:3" x14ac:dyDescent="0.25">
      <c r="A13" t="s">
        <v>21</v>
      </c>
      <c r="B13">
        <v>0</v>
      </c>
    </row>
    <row r="14" spans="1:3" x14ac:dyDescent="0.25">
      <c r="A14" t="s">
        <v>10</v>
      </c>
      <c r="B14">
        <v>0</v>
      </c>
      <c r="C14" t="s">
        <v>50</v>
      </c>
    </row>
    <row r="15" spans="1:3" x14ac:dyDescent="0.25">
      <c r="A15" t="s">
        <v>20</v>
      </c>
      <c r="B15">
        <v>120</v>
      </c>
    </row>
    <row r="16" spans="1:3" x14ac:dyDescent="0.25">
      <c r="A16" t="s">
        <v>11</v>
      </c>
      <c r="B16">
        <v>8</v>
      </c>
    </row>
    <row r="17" spans="1:3" x14ac:dyDescent="0.25">
      <c r="A17" t="s">
        <v>12</v>
      </c>
      <c r="B17">
        <v>60</v>
      </c>
    </row>
    <row r="18" spans="1:3" x14ac:dyDescent="0.25">
      <c r="A18" t="s">
        <v>13</v>
      </c>
      <c r="B18">
        <v>0</v>
      </c>
    </row>
    <row r="19" spans="1:3" x14ac:dyDescent="0.25">
      <c r="A19" t="s">
        <v>17</v>
      </c>
      <c r="B19">
        <v>30</v>
      </c>
    </row>
    <row r="20" spans="1:3" x14ac:dyDescent="0.25">
      <c r="A20" t="s">
        <v>18</v>
      </c>
      <c r="B20">
        <v>50</v>
      </c>
    </row>
    <row r="21" spans="1:3" x14ac:dyDescent="0.25">
      <c r="A21" t="s">
        <v>19</v>
      </c>
      <c r="B21">
        <v>0</v>
      </c>
      <c r="C21" t="s">
        <v>47</v>
      </c>
    </row>
    <row r="22" spans="1:3" x14ac:dyDescent="0.25">
      <c r="A22" t="s">
        <v>15</v>
      </c>
      <c r="B22">
        <v>120</v>
      </c>
    </row>
    <row r="23" spans="1:3" x14ac:dyDescent="0.25">
      <c r="A23" t="s">
        <v>16</v>
      </c>
      <c r="B23">
        <v>70</v>
      </c>
    </row>
    <row r="24" spans="1:3" x14ac:dyDescent="0.25">
      <c r="A24" t="s">
        <v>23</v>
      </c>
      <c r="B24">
        <v>0</v>
      </c>
    </row>
    <row r="25" spans="1:3" x14ac:dyDescent="0.25">
      <c r="A25" t="s">
        <v>22</v>
      </c>
      <c r="B25">
        <v>0</v>
      </c>
    </row>
    <row r="26" spans="1:3" x14ac:dyDescent="0.25">
      <c r="A26" t="s">
        <v>28</v>
      </c>
      <c r="B26">
        <v>131</v>
      </c>
    </row>
    <row r="28" spans="1:3" x14ac:dyDescent="0.25">
      <c r="A28" s="1" t="s">
        <v>24</v>
      </c>
    </row>
    <row r="29" spans="1:3" x14ac:dyDescent="0.25">
      <c r="A29" t="s">
        <v>25</v>
      </c>
      <c r="B29">
        <v>20</v>
      </c>
    </row>
    <row r="30" spans="1:3" x14ac:dyDescent="0.25">
      <c r="A30" t="s">
        <v>30</v>
      </c>
      <c r="B30">
        <v>0</v>
      </c>
    </row>
    <row r="31" spans="1:3" x14ac:dyDescent="0.25">
      <c r="A31" t="s">
        <v>29</v>
      </c>
      <c r="B31">
        <v>50</v>
      </c>
    </row>
    <row r="32" spans="1:3" x14ac:dyDescent="0.25">
      <c r="A32" t="s">
        <v>26</v>
      </c>
      <c r="B32">
        <v>120</v>
      </c>
    </row>
    <row r="33" spans="1:3" x14ac:dyDescent="0.25">
      <c r="A33" t="s">
        <v>27</v>
      </c>
      <c r="B33">
        <v>0</v>
      </c>
    </row>
    <row r="34" spans="1:3" x14ac:dyDescent="0.25">
      <c r="A34" t="s">
        <v>31</v>
      </c>
      <c r="B34">
        <v>200</v>
      </c>
    </row>
    <row r="35" spans="1:3" x14ac:dyDescent="0.25">
      <c r="A35" t="s">
        <v>32</v>
      </c>
      <c r="B35">
        <v>293</v>
      </c>
    </row>
    <row r="36" spans="1:3" x14ac:dyDescent="0.25">
      <c r="A36" t="s">
        <v>36</v>
      </c>
      <c r="B36">
        <v>12</v>
      </c>
    </row>
    <row r="37" spans="1:3" x14ac:dyDescent="0.25">
      <c r="A37" t="s">
        <v>33</v>
      </c>
      <c r="B37">
        <v>140</v>
      </c>
    </row>
    <row r="38" spans="1:3" x14ac:dyDescent="0.25">
      <c r="A38" t="s">
        <v>34</v>
      </c>
      <c r="B38">
        <v>100</v>
      </c>
    </row>
    <row r="39" spans="1:3" x14ac:dyDescent="0.25">
      <c r="A39" t="s">
        <v>35</v>
      </c>
      <c r="B39">
        <v>0</v>
      </c>
    </row>
    <row r="41" spans="1:3" x14ac:dyDescent="0.25">
      <c r="A41" s="1" t="s">
        <v>41</v>
      </c>
    </row>
    <row r="42" spans="1:3" x14ac:dyDescent="0.25">
      <c r="A42" t="s">
        <v>42</v>
      </c>
      <c r="B42">
        <v>735</v>
      </c>
    </row>
    <row r="43" spans="1:3" x14ac:dyDescent="0.25">
      <c r="A43" t="s">
        <v>43</v>
      </c>
      <c r="B43">
        <v>0</v>
      </c>
      <c r="C43" t="s">
        <v>48</v>
      </c>
    </row>
    <row r="44" spans="1:3" x14ac:dyDescent="0.25">
      <c r="A44" t="s">
        <v>44</v>
      </c>
      <c r="B44">
        <v>2500</v>
      </c>
    </row>
    <row r="45" spans="1:3" x14ac:dyDescent="0.25">
      <c r="A45" t="s">
        <v>45</v>
      </c>
      <c r="B45">
        <v>0</v>
      </c>
    </row>
    <row r="47" spans="1:3" x14ac:dyDescent="0.25">
      <c r="A47" s="1" t="s">
        <v>37</v>
      </c>
    </row>
    <row r="48" spans="1:3" x14ac:dyDescent="0.25">
      <c r="A48" t="s">
        <v>38</v>
      </c>
      <c r="B48">
        <f>SUM(B3:B6)</f>
        <v>6054</v>
      </c>
    </row>
    <row r="49" spans="1:3" x14ac:dyDescent="0.25">
      <c r="A49" t="s">
        <v>5</v>
      </c>
      <c r="B49">
        <f>SUM(B8:B27)</f>
        <v>1704</v>
      </c>
    </row>
    <row r="50" spans="1:3" x14ac:dyDescent="0.25">
      <c r="A50" t="s">
        <v>24</v>
      </c>
      <c r="B50">
        <f>SUM(B29:B40)</f>
        <v>935</v>
      </c>
    </row>
    <row r="51" spans="1:3" x14ac:dyDescent="0.25">
      <c r="A51" t="s">
        <v>46</v>
      </c>
      <c r="B51">
        <f>SUM(B42:B46)</f>
        <v>3235</v>
      </c>
    </row>
    <row r="52" spans="1:3" x14ac:dyDescent="0.25">
      <c r="A52" t="s">
        <v>49</v>
      </c>
      <c r="B52">
        <f>B48-B49-B50-B51</f>
        <v>180</v>
      </c>
    </row>
    <row r="54" spans="1:3" x14ac:dyDescent="0.25">
      <c r="A54" s="1" t="s">
        <v>39</v>
      </c>
    </row>
    <row r="55" spans="1:3" x14ac:dyDescent="0.25">
      <c r="A55" t="s">
        <v>5</v>
      </c>
      <c r="B55">
        <f>B48*0.5</f>
        <v>3027</v>
      </c>
    </row>
    <row r="56" spans="1:3" x14ac:dyDescent="0.25">
      <c r="A56" t="s">
        <v>24</v>
      </c>
      <c r="B56">
        <f>B48*0.3</f>
        <v>1816.2</v>
      </c>
    </row>
    <row r="57" spans="1:3" x14ac:dyDescent="0.25">
      <c r="A57" t="s">
        <v>46</v>
      </c>
      <c r="B57">
        <f>B48*0.2</f>
        <v>1210.8</v>
      </c>
    </row>
    <row r="59" spans="1:3" x14ac:dyDescent="0.25">
      <c r="A59" s="1" t="s">
        <v>40</v>
      </c>
    </row>
    <row r="60" spans="1:3" x14ac:dyDescent="0.25">
      <c r="A60" t="s">
        <v>5</v>
      </c>
      <c r="B60">
        <f>B49-B55</f>
        <v>-1323</v>
      </c>
      <c r="C60" t="s">
        <v>52</v>
      </c>
    </row>
    <row r="61" spans="1:3" x14ac:dyDescent="0.25">
      <c r="A61" t="s">
        <v>24</v>
      </c>
      <c r="B61">
        <f>B50-B56</f>
        <v>-881.2</v>
      </c>
    </row>
    <row r="62" spans="1:3" x14ac:dyDescent="0.25">
      <c r="A62" t="s">
        <v>46</v>
      </c>
      <c r="B62">
        <f>B51-B57</f>
        <v>2024.2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Leibbrand</dc:creator>
  <cp:lastModifiedBy>Christine Leibbrand</cp:lastModifiedBy>
  <dcterms:created xsi:type="dcterms:W3CDTF">2023-12-15T18:41:46Z</dcterms:created>
  <dcterms:modified xsi:type="dcterms:W3CDTF">2023-12-15T19:07:04Z</dcterms:modified>
</cp:coreProperties>
</file>